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Mileage Log" sheetId="2" state="visible" r:id="rId2"/>
    <sheet name="Mileage – Example" sheetId="3" state="visible" r:id="rId3"/>
    <sheet name="Write-Off Organizer" sheetId="4" state="visible" r:id="rId4"/>
    <sheet name="Write-Off – Exampl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$&quot;0.000"/>
    <numFmt numFmtId="165" formatCode="&quot;$&quot;#,##0"/>
    <numFmt numFmtId="166" formatCode="#,##0 &quot;sq ft&quot;"/>
    <numFmt numFmtId="167" formatCode="yyyy-mm-dd"/>
  </numFmts>
  <fonts count="17">
    <font>
      <name val="Calibri"/>
      <family val="2"/>
      <color theme="1"/>
      <sz val="11"/>
      <scheme val="minor"/>
    </font>
    <font>
      <name val="Georgia"/>
      <b val="1"/>
      <color rgb="00EFE6D4"/>
      <sz val="20"/>
    </font>
    <font>
      <name val="Calibri"/>
      <i val="1"/>
      <color rgb="006A6253"/>
      <sz val="10"/>
    </font>
    <font>
      <name val="Calibri"/>
      <color rgb="00222222"/>
      <sz val="10"/>
    </font>
    <font>
      <name val="Calibri"/>
      <i val="1"/>
      <color rgb="006A6253"/>
      <sz val="9"/>
    </font>
    <font>
      <name val="Calibri"/>
      <b val="1"/>
      <color rgb="00B8893B"/>
      <sz val="10"/>
    </font>
    <font>
      <name val="Calibri"/>
      <i val="1"/>
      <color rgb="008A6A22"/>
      <sz val="9"/>
    </font>
    <font>
      <name val="Georgia"/>
      <b val="1"/>
      <i val="1"/>
      <color rgb="00FFFFFF"/>
      <sz val="12"/>
    </font>
    <font>
      <name val="Calibri"/>
      <b val="1"/>
      <color rgb="00111111"/>
      <sz val="10"/>
    </font>
    <font>
      <name val="Calibri"/>
      <color rgb="000000CC"/>
      <sz val="10"/>
    </font>
    <font>
      <name val="Calibri"/>
      <b val="1"/>
      <color rgb="00EFE6D4"/>
      <sz val="10"/>
    </font>
    <font>
      <name val="Calibri"/>
      <color rgb="00111111"/>
      <sz val="10"/>
    </font>
    <font>
      <name val="Georgia"/>
      <b val="1"/>
      <color rgb="000B0A08"/>
      <sz val="11"/>
    </font>
    <font>
      <name val="Calibri"/>
      <b val="1"/>
      <color rgb="003F6B3A"/>
      <sz val="9"/>
    </font>
    <font>
      <name val="Calibri"/>
      <color rgb="001F7A1F"/>
      <sz val="10"/>
    </font>
    <font>
      <name val="Calibri"/>
      <b val="1"/>
      <color rgb="008A6A22"/>
      <sz val="9"/>
    </font>
    <font>
      <name val="Calibri"/>
      <b val="1"/>
      <color rgb="000B0A08"/>
      <sz val="9"/>
    </font>
  </fonts>
  <fills count="7">
    <fill>
      <patternFill/>
    </fill>
    <fill>
      <patternFill patternType="gray125"/>
    </fill>
    <fill>
      <patternFill patternType="solid">
        <fgColor rgb="000B0A08"/>
      </patternFill>
    </fill>
    <fill>
      <patternFill patternType="solid">
        <fgColor rgb="00F6E9C8"/>
      </patternFill>
    </fill>
    <fill>
      <patternFill patternType="solid">
        <fgColor rgb="001F1810"/>
      </patternFill>
    </fill>
    <fill>
      <patternFill patternType="solid">
        <fgColor rgb="00ECCD84"/>
      </patternFill>
    </fill>
    <fill>
      <patternFill patternType="solid">
        <fgColor rgb="00E4EEE0"/>
      </patternFill>
    </fill>
  </fills>
  <borders count="3">
    <border>
      <left/>
      <right/>
      <top/>
      <bottom/>
      <diagonal/>
    </border>
    <border>
      <left style="thin">
        <color rgb="00D9CDB4"/>
      </left>
      <right style="thin">
        <color rgb="00D9CDB4"/>
      </right>
      <top style="thin">
        <color rgb="00D9CDB4"/>
      </top>
      <bottom style="thin">
        <color rgb="00D9CDB4"/>
      </bottom>
    </border>
    <border>
      <bottom style="thin">
        <color rgb="00C9BD9E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3" borderId="0" applyAlignment="1" pivotButton="0" quotePrefix="0" xfId="0">
      <alignment vertical="top" wrapText="1"/>
    </xf>
    <xf numFmtId="0" fontId="7" fillId="2" borderId="0" applyAlignment="1" pivotButton="0" quotePrefix="0" xfId="0">
      <alignment vertical="center" indent="1"/>
    </xf>
    <xf numFmtId="0" fontId="8" fillId="0" borderId="0" pivotButton="0" quotePrefix="0" xfId="0"/>
    <xf numFmtId="164" fontId="9" fillId="0" borderId="0" pivotButton="0" quotePrefix="0" xfId="0"/>
    <xf numFmtId="0" fontId="10" fillId="4" borderId="1" applyAlignment="1" pivotButton="0" quotePrefix="0" xfId="0">
      <alignment horizontal="left" vertical="center" indent="1"/>
    </xf>
    <xf numFmtId="0" fontId="10" fillId="4" borderId="1" applyAlignment="1" pivotButton="0" quotePrefix="0" xfId="0">
      <alignment horizontal="center" vertical="center" indent="1"/>
    </xf>
    <xf numFmtId="0" fontId="9" fillId="0" borderId="2" pivotButton="0" quotePrefix="0" xfId="0"/>
    <xf numFmtId="3" fontId="9" fillId="0" borderId="2" pivotButton="0" quotePrefix="0" xfId="0"/>
    <xf numFmtId="165" fontId="11" fillId="0" borderId="2" pivotButton="0" quotePrefix="0" xfId="0"/>
    <xf numFmtId="0" fontId="8" fillId="0" borderId="0" applyAlignment="1" pivotButton="0" quotePrefix="0" xfId="0">
      <alignment horizontal="right"/>
    </xf>
    <xf numFmtId="3" fontId="8" fillId="0" borderId="0" pivotButton="0" quotePrefix="0" xfId="0"/>
    <xf numFmtId="165" fontId="12" fillId="5" borderId="0" pivotButton="0" quotePrefix="0" xfId="0"/>
    <xf numFmtId="0" fontId="10" fillId="4" borderId="1" applyAlignment="1" pivotButton="0" quotePrefix="0" xfId="0">
      <alignment vertical="center" wrapText="1" indent="1"/>
    </xf>
    <xf numFmtId="0" fontId="13" fillId="6" borderId="0" applyAlignment="1" pivotButton="0" quotePrefix="0" xfId="0">
      <alignment vertical="center" indent="1"/>
    </xf>
    <xf numFmtId="0" fontId="3" fillId="0" borderId="2" applyAlignment="1" pivotButton="0" quotePrefix="0" xfId="0">
      <alignment vertical="top" wrapText="1"/>
    </xf>
    <xf numFmtId="0" fontId="4" fillId="0" borderId="2" applyAlignment="1" pivotButton="0" quotePrefix="0" xfId="0">
      <alignment vertical="top" wrapText="1"/>
    </xf>
    <xf numFmtId="165" fontId="9" fillId="0" borderId="2" applyAlignment="1" pivotButton="0" quotePrefix="0" xfId="0">
      <alignment vertical="top" wrapText="1"/>
    </xf>
    <xf numFmtId="9" fontId="9" fillId="0" borderId="2" applyAlignment="1" pivotButton="0" quotePrefix="0" xfId="0">
      <alignment vertical="top" wrapText="1"/>
    </xf>
    <xf numFmtId="165" fontId="11" fillId="0" borderId="2" applyAlignment="1" pivotButton="0" quotePrefix="0" xfId="0">
      <alignment vertical="top" wrapText="1"/>
    </xf>
    <xf numFmtId="0" fontId="9" fillId="0" borderId="2" applyAlignment="1" pivotButton="0" quotePrefix="0" xfId="0">
      <alignment vertical="top" wrapText="1"/>
    </xf>
    <xf numFmtId="0" fontId="3" fillId="0" borderId="2" pivotButton="0" quotePrefix="0" xfId="0"/>
    <xf numFmtId="0" fontId="4" fillId="0" borderId="2" pivotButton="0" quotePrefix="0" xfId="0"/>
    <xf numFmtId="165" fontId="14" fillId="0" borderId="2" pivotButton="0" quotePrefix="0" xfId="0"/>
    <xf numFmtId="0" fontId="0" fillId="0" borderId="2" pivotButton="0" quotePrefix="0" xfId="0"/>
    <xf numFmtId="0" fontId="15" fillId="3" borderId="0" applyAlignment="1" pivotButton="0" quotePrefix="0" xfId="0">
      <alignment vertical="center" indent="1"/>
    </xf>
    <xf numFmtId="0" fontId="16" fillId="5" borderId="0" applyAlignment="1" pivotButton="0" quotePrefix="0" xfId="0">
      <alignment vertical="center" indent="1"/>
    </xf>
    <xf numFmtId="166" fontId="9" fillId="0" borderId="2" applyAlignment="1" pivotButton="0" quotePrefix="0" xfId="0">
      <alignment vertical="top" wrapText="1"/>
    </xf>
    <xf numFmtId="0" fontId="0" fillId="0" borderId="2" applyAlignment="1" pivotButton="0" quotePrefix="0" xfId="0">
      <alignment vertical="top" wrapText="1"/>
    </xf>
    <xf numFmtId="0" fontId="10" fillId="4" borderId="1" applyAlignment="1" pivotButton="0" quotePrefix="0" xfId="0">
      <alignment horizontal="center"/>
    </xf>
    <xf numFmtId="167" fontId="9" fillId="0" borderId="2" pivotButton="0" quotePrefix="0" xfId="0"/>
    <xf numFmtId="164" fontId="11" fillId="0" borderId="2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2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6" customWidth="1" min="2" max="2"/>
    <col width="46" customWidth="1" min="3" max="3"/>
    <col width="14" customWidth="1" min="4" max="4"/>
  </cols>
  <sheetData>
    <row r="2" ht="34" customHeight="1">
      <c r="B2" s="1" t="inlineStr">
        <is>
          <t>The Dancer Tax Organizer</t>
        </is>
      </c>
    </row>
    <row r="3">
      <c r="B3" s="3" t="inlineStr">
        <is>
          <t>A blank set to fill in + a filled example of each. Built from a dancer's experience — not a CPA's letterhead.</t>
        </is>
      </c>
    </row>
    <row r="5">
      <c r="B5" s="4" t="inlineStr"/>
      <c r="C5" s="5" t="inlineStr"/>
    </row>
    <row r="6">
      <c r="B6" s="6" t="inlineStr">
        <is>
          <t>THE ONE RULE THAT SETTLES MOST OF IT</t>
        </is>
      </c>
      <c r="C6" s="5" t="inlineStr"/>
    </row>
    <row r="7">
      <c r="B7" s="4" t="inlineStr">
        <is>
          <t>If a thing has real personal use — something you'd wear, use, or enjoy in everyday life —</t>
        </is>
      </c>
      <c r="C7" s="5" t="inlineStr">
        <is>
          <t>the IRS generally treats it as personal, even if you only use it for work. Learn that test and you</t>
        </is>
      </c>
    </row>
    <row r="8">
      <c r="B8" s="4" t="inlineStr">
        <is>
          <t>won't need to memorize a list.</t>
        </is>
      </c>
      <c r="C8" s="5" t="inlineStr">
        <is>
          <t>(IRC §162: an expense must be "ordinary and necessary" for the business, and backed by records.)</t>
        </is>
      </c>
    </row>
    <row r="9">
      <c r="B9" s="4" t="inlineStr"/>
      <c r="C9" s="5" t="inlineStr"/>
    </row>
    <row r="10">
      <c r="B10" s="6" t="inlineStr">
        <is>
          <t>HOW TO USE THIS</t>
        </is>
      </c>
      <c r="C10" s="5" t="inlineStr"/>
    </row>
    <row r="11">
      <c r="B11" s="4" t="inlineStr">
        <is>
          <t>1.  Fill the BLUE cells. Black cells do the math for you.</t>
        </is>
      </c>
      <c r="C11" s="5" t="inlineStr">
        <is>
          <t>Keep receipts/records for everything — the number means nothing without the paper behind it.</t>
        </is>
      </c>
    </row>
    <row r="12">
      <c r="B12" s="4" t="inlineStr">
        <is>
          <t>2.  This shows what's GENERALLY ALLOWABLE — not what you should claim.</t>
        </is>
      </c>
      <c r="C12" s="5" t="inlineStr">
        <is>
          <t>A good CPA often pushes a category further than you'd guess, legally, because they understand</t>
        </is>
      </c>
    </row>
    <row r="13">
      <c r="B13" s="4" t="inlineStr">
        <is>
          <t>3.  Hand the filled sheet to a CPA. They sign off.</t>
        </is>
      </c>
      <c r="C13" s="5" t="inlineStr">
        <is>
          <t>your full use of a thing (a home space that's also where you shoot, edit, take calls). That's their job.</t>
        </is>
      </c>
    </row>
    <row r="14">
      <c r="B14" s="4" t="inlineStr"/>
      <c r="C14" s="5" t="inlineStr"/>
    </row>
    <row r="15">
      <c r="B15" s="4" t="inlineStr">
        <is>
          <t>KEY 2026 NUMBERS (verified vs IRS, Aug 2026 — confirm current before filing)</t>
        </is>
      </c>
      <c r="C15" s="5" t="inlineStr"/>
    </row>
    <row r="16">
      <c r="B16" s="4" t="inlineStr">
        <is>
          <t>Business mileage rate (changed mid-year)</t>
        </is>
      </c>
      <c r="C16" s="5" t="inlineStr">
        <is>
          <t>72.5¢/mile Jan 1–Jun 30  ·  76¢/mile Jul 1–Dec 31   (Notice 2026-10; Announcement 2026-11)</t>
        </is>
      </c>
    </row>
    <row r="17">
      <c r="B17" s="4" t="inlineStr">
        <is>
          <t>Home office — simplified method</t>
        </is>
      </c>
      <c r="C17" s="5" t="inlineStr">
        <is>
          <t>$5 / sq ft, up to 300 sq ft  =  $1,500 max</t>
        </is>
      </c>
    </row>
    <row r="18">
      <c r="B18" s="4" t="inlineStr">
        <is>
          <t>Self-employment tax</t>
        </is>
      </c>
      <c r="C18" s="5" t="inlineStr">
        <is>
          <t>15.3% on 92.35% of net self-employment earnings</t>
        </is>
      </c>
    </row>
    <row r="19">
      <c r="B19" s="4" t="inlineStr"/>
      <c r="C19" s="5" t="inlineStr"/>
    </row>
    <row r="20">
      <c r="B20" s="6" t="inlineStr">
        <is>
          <t>COLOR KEY</t>
        </is>
      </c>
      <c r="C20" s="5" t="inlineStr"/>
    </row>
    <row r="21">
      <c r="B21" s="4" t="inlineStr">
        <is>
          <t>Blue = you type it in</t>
        </is>
      </c>
      <c r="C21" s="5" t="inlineStr">
        <is>
          <t>Black = a formula (don't overwrite)   ·   Green = pulled from another tab</t>
        </is>
      </c>
    </row>
    <row r="23" ht="42" customHeight="1">
      <c r="B23" s="7" t="inlineStr">
        <is>
          <t>EDUCATIONAL ONLY — general information and personal experience, not legal, tax, or financial advice. Numbers and rules change; verify against a primary source and have a licensed professional review before you file.</t>
        </is>
      </c>
    </row>
  </sheetData>
  <mergeCells count="3">
    <mergeCell ref="B23:D23"/>
    <mergeCell ref="B3:D3"/>
    <mergeCell ref="B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26" customWidth="1" min="3" max="3"/>
    <col width="24" customWidth="1" min="4" max="4"/>
    <col width="14" customWidth="1" min="5" max="5"/>
    <col width="14" customWidth="1" min="6" max="6"/>
    <col width="14" customWidth="1" min="7" max="7"/>
  </cols>
  <sheetData>
    <row r="1" ht="26" customHeight="1">
      <c r="A1" s="8" t="inlineStr">
        <is>
          <t>MILEAGE LOG  (fill the blue cells)</t>
        </is>
      </c>
    </row>
    <row r="2">
      <c r="A2" s="9" t="inlineStr">
        <is>
          <t>Rate / mile — Jan 1–Jun 30, 2026</t>
        </is>
      </c>
      <c r="B2" s="10" t="n">
        <v>0.725</v>
      </c>
      <c r="C2" s="5" t="inlineStr">
        <is>
          <t>IRS IR-2025-128 (Notice 2026-10). Used for rows dated before Jul 1, 2026.</t>
        </is>
      </c>
    </row>
    <row r="3">
      <c r="A3" s="9" t="inlineStr">
        <is>
          <t>Rate / mile — Jul 1–Dec 31, 2026</t>
        </is>
      </c>
      <c r="B3" s="10" t="n">
        <v>0.76</v>
      </c>
      <c r="C3" s="5" t="inlineStr">
        <is>
          <t>IRS Announcement 2026-11 (2026-29 I.R.B. 49). Used for rows dated Jul 1, 2026 or later.</t>
        </is>
      </c>
    </row>
    <row r="4" ht="22" customHeight="1">
      <c r="A4" s="11" t="inlineStr">
        <is>
          <t>Date</t>
        </is>
      </c>
      <c r="B4" s="11" t="inlineStr">
        <is>
          <t>From (work location)</t>
        </is>
      </c>
      <c r="C4" s="11" t="inlineStr">
        <is>
          <t>To (work location)</t>
        </is>
      </c>
      <c r="D4" s="11" t="inlineStr">
        <is>
          <t>Purpose</t>
        </is>
      </c>
      <c r="E4" s="12" t="inlineStr">
        <is>
          <t>Business miles</t>
        </is>
      </c>
      <c r="F4" s="35" t="inlineStr">
        <is>
          <t>Rate used</t>
        </is>
      </c>
      <c r="G4" s="35" t="inlineStr">
        <is>
          <t>Deduction</t>
        </is>
      </c>
    </row>
    <row r="5">
      <c r="A5" s="36" t="n"/>
      <c r="B5" s="13" t="n"/>
      <c r="C5" s="13" t="n"/>
      <c r="D5" s="13" t="n"/>
      <c r="E5" s="14" t="n"/>
      <c r="F5" s="37">
        <f>IF(OR(E5="",A5=""),"",IF(OR(IFERROR(IF(ISNUMBER(A5),A5,DATEVALUE(A5)),0)&lt;DATE(2026,1,1),IFERROR(IF(ISNUMBER(A5),A5,DATEVALUE(A5)),0)&gt;DATE(2026,12,31)),"check date",IF(IFERROR(IF(ISNUMBER(A5),A5,DATEVALUE(A5)),0)&gt;=DATE(2026,7,1),$B$3,$B$2)))</f>
        <v/>
      </c>
      <c r="G5" s="15">
        <f>IF(OR(E5="",F5="",NOT(ISNUMBER(F5))),"",E5*F5)</f>
        <v/>
      </c>
    </row>
    <row r="6">
      <c r="A6" s="36" t="n"/>
      <c r="B6" s="13" t="n"/>
      <c r="C6" s="13" t="n"/>
      <c r="D6" s="13" t="n"/>
      <c r="E6" s="14" t="n"/>
      <c r="F6" s="37">
        <f>IF(OR(E6="",A6=""),"",IF(OR(IFERROR(IF(ISNUMBER(A6),A6,DATEVALUE(A6)),0)&lt;DATE(2026,1,1),IFERROR(IF(ISNUMBER(A6),A6,DATEVALUE(A6)),0)&gt;DATE(2026,12,31)),"check date",IF(IFERROR(IF(ISNUMBER(A6),A6,DATEVALUE(A6)),0)&gt;=DATE(2026,7,1),$B$3,$B$2)))</f>
        <v/>
      </c>
      <c r="G6" s="15">
        <f>IF(OR(E6="",F6="",NOT(ISNUMBER(F6))),"",E6*F6)</f>
        <v/>
      </c>
    </row>
    <row r="7">
      <c r="A7" s="36" t="n"/>
      <c r="B7" s="13" t="n"/>
      <c r="C7" s="13" t="n"/>
      <c r="D7" s="13" t="n"/>
      <c r="E7" s="14" t="n"/>
      <c r="F7" s="37">
        <f>IF(OR(E7="",A7=""),"",IF(OR(IFERROR(IF(ISNUMBER(A7),A7,DATEVALUE(A7)),0)&lt;DATE(2026,1,1),IFERROR(IF(ISNUMBER(A7),A7,DATEVALUE(A7)),0)&gt;DATE(2026,12,31)),"check date",IF(IFERROR(IF(ISNUMBER(A7),A7,DATEVALUE(A7)),0)&gt;=DATE(2026,7,1),$B$3,$B$2)))</f>
        <v/>
      </c>
      <c r="G7" s="15">
        <f>IF(OR(E7="",F7="",NOT(ISNUMBER(F7))),"",E7*F7)</f>
        <v/>
      </c>
    </row>
    <row r="8">
      <c r="A8" s="36" t="n"/>
      <c r="B8" s="13" t="n"/>
      <c r="C8" s="13" t="n"/>
      <c r="D8" s="13" t="n"/>
      <c r="E8" s="14" t="n"/>
      <c r="F8" s="37">
        <f>IF(OR(E8="",A8=""),"",IF(OR(IFERROR(IF(ISNUMBER(A8),A8,DATEVALUE(A8)),0)&lt;DATE(2026,1,1),IFERROR(IF(ISNUMBER(A8),A8,DATEVALUE(A8)),0)&gt;DATE(2026,12,31)),"check date",IF(IFERROR(IF(ISNUMBER(A8),A8,DATEVALUE(A8)),0)&gt;=DATE(2026,7,1),$B$3,$B$2)))</f>
        <v/>
      </c>
      <c r="G8" s="15">
        <f>IF(OR(E8="",F8="",NOT(ISNUMBER(F8))),"",E8*F8)</f>
        <v/>
      </c>
    </row>
    <row r="9">
      <c r="A9" s="36" t="n"/>
      <c r="B9" s="13" t="n"/>
      <c r="C9" s="13" t="n"/>
      <c r="D9" s="13" t="n"/>
      <c r="E9" s="14" t="n"/>
      <c r="F9" s="37">
        <f>IF(OR(E9="",A9=""),"",IF(OR(IFERROR(IF(ISNUMBER(A9),A9,DATEVALUE(A9)),0)&lt;DATE(2026,1,1),IFERROR(IF(ISNUMBER(A9),A9,DATEVALUE(A9)),0)&gt;DATE(2026,12,31)),"check date",IF(IFERROR(IF(ISNUMBER(A9),A9,DATEVALUE(A9)),0)&gt;=DATE(2026,7,1),$B$3,$B$2)))</f>
        <v/>
      </c>
      <c r="G9" s="15">
        <f>IF(OR(E9="",F9="",NOT(ISNUMBER(F9))),"",E9*F9)</f>
        <v/>
      </c>
    </row>
    <row r="10">
      <c r="A10" s="36" t="n"/>
      <c r="B10" s="13" t="n"/>
      <c r="C10" s="13" t="n"/>
      <c r="D10" s="13" t="n"/>
      <c r="E10" s="14" t="n"/>
      <c r="F10" s="37">
        <f>IF(OR(E10="",A10=""),"",IF(OR(IFERROR(IF(ISNUMBER(A10),A10,DATEVALUE(A10)),0)&lt;DATE(2026,1,1),IFERROR(IF(ISNUMBER(A10),A10,DATEVALUE(A10)),0)&gt;DATE(2026,12,31)),"check date",IF(IFERROR(IF(ISNUMBER(A10),A10,DATEVALUE(A10)),0)&gt;=DATE(2026,7,1),$B$3,$B$2)))</f>
        <v/>
      </c>
      <c r="G10" s="15">
        <f>IF(OR(E10="",F10="",NOT(ISNUMBER(F10))),"",E10*F10)</f>
        <v/>
      </c>
    </row>
    <row r="11">
      <c r="A11" s="36" t="n"/>
      <c r="B11" s="13" t="n"/>
      <c r="C11" s="13" t="n"/>
      <c r="D11" s="13" t="n"/>
      <c r="E11" s="14" t="n"/>
      <c r="F11" s="37">
        <f>IF(OR(E11="",A11=""),"",IF(OR(IFERROR(IF(ISNUMBER(A11),A11,DATEVALUE(A11)),0)&lt;DATE(2026,1,1),IFERROR(IF(ISNUMBER(A11),A11,DATEVALUE(A11)),0)&gt;DATE(2026,12,31)),"check date",IF(IFERROR(IF(ISNUMBER(A11),A11,DATEVALUE(A11)),0)&gt;=DATE(2026,7,1),$B$3,$B$2)))</f>
        <v/>
      </c>
      <c r="G11" s="15">
        <f>IF(OR(E11="",F11="",NOT(ISNUMBER(F11))),"",E11*F11)</f>
        <v/>
      </c>
    </row>
    <row r="12">
      <c r="A12" s="36" t="n"/>
      <c r="B12" s="13" t="n"/>
      <c r="C12" s="13" t="n"/>
      <c r="D12" s="13" t="n"/>
      <c r="E12" s="14" t="n"/>
      <c r="F12" s="37">
        <f>IF(OR(E12="",A12=""),"",IF(OR(IFERROR(IF(ISNUMBER(A12),A12,DATEVALUE(A12)),0)&lt;DATE(2026,1,1),IFERROR(IF(ISNUMBER(A12),A12,DATEVALUE(A12)),0)&gt;DATE(2026,12,31)),"check date",IF(IFERROR(IF(ISNUMBER(A12),A12,DATEVALUE(A12)),0)&gt;=DATE(2026,7,1),$B$3,$B$2)))</f>
        <v/>
      </c>
      <c r="G12" s="15">
        <f>IF(OR(E12="",F12="",NOT(ISNUMBER(F12))),"",E12*F12)</f>
        <v/>
      </c>
    </row>
    <row r="13">
      <c r="A13" s="36" t="n"/>
      <c r="B13" s="13" t="n"/>
      <c r="C13" s="13" t="n"/>
      <c r="D13" s="13" t="n"/>
      <c r="E13" s="14" t="n"/>
      <c r="F13" s="37">
        <f>IF(OR(E13="",A13=""),"",IF(OR(IFERROR(IF(ISNUMBER(A13),A13,DATEVALUE(A13)),0)&lt;DATE(2026,1,1),IFERROR(IF(ISNUMBER(A13),A13,DATEVALUE(A13)),0)&gt;DATE(2026,12,31)),"check date",IF(IFERROR(IF(ISNUMBER(A13),A13,DATEVALUE(A13)),0)&gt;=DATE(2026,7,1),$B$3,$B$2)))</f>
        <v/>
      </c>
      <c r="G13" s="15">
        <f>IF(OR(E13="",F13="",NOT(ISNUMBER(F13))),"",E13*F13)</f>
        <v/>
      </c>
    </row>
    <row r="14">
      <c r="A14" s="36" t="n"/>
      <c r="B14" s="13" t="n"/>
      <c r="C14" s="13" t="n"/>
      <c r="D14" s="13" t="n"/>
      <c r="E14" s="14" t="n"/>
      <c r="F14" s="37">
        <f>IF(OR(E14="",A14=""),"",IF(OR(IFERROR(IF(ISNUMBER(A14),A14,DATEVALUE(A14)),0)&lt;DATE(2026,1,1),IFERROR(IF(ISNUMBER(A14),A14,DATEVALUE(A14)),0)&gt;DATE(2026,12,31)),"check date",IF(IFERROR(IF(ISNUMBER(A14),A14,DATEVALUE(A14)),0)&gt;=DATE(2026,7,1),$B$3,$B$2)))</f>
        <v/>
      </c>
      <c r="G14" s="15">
        <f>IF(OR(E14="",F14="",NOT(ISNUMBER(F14))),"",E14*F14)</f>
        <v/>
      </c>
    </row>
    <row r="15">
      <c r="A15" s="36" t="n"/>
      <c r="B15" s="13" t="n"/>
      <c r="C15" s="13" t="n"/>
      <c r="D15" s="13" t="n"/>
      <c r="E15" s="14" t="n"/>
      <c r="F15" s="37">
        <f>IF(OR(E15="",A15=""),"",IF(OR(IFERROR(IF(ISNUMBER(A15),A15,DATEVALUE(A15)),0)&lt;DATE(2026,1,1),IFERROR(IF(ISNUMBER(A15),A15,DATEVALUE(A15)),0)&gt;DATE(2026,12,31)),"check date",IF(IFERROR(IF(ISNUMBER(A15),A15,DATEVALUE(A15)),0)&gt;=DATE(2026,7,1),$B$3,$B$2)))</f>
        <v/>
      </c>
      <c r="G15" s="15">
        <f>IF(OR(E15="",F15="",NOT(ISNUMBER(F15))),"",E15*F15)</f>
        <v/>
      </c>
    </row>
    <row r="16">
      <c r="A16" s="36" t="n"/>
      <c r="B16" s="13" t="n"/>
      <c r="C16" s="13" t="n"/>
      <c r="D16" s="13" t="n"/>
      <c r="E16" s="14" t="n"/>
      <c r="F16" s="37">
        <f>IF(OR(E16="",A16=""),"",IF(OR(IFERROR(IF(ISNUMBER(A16),A16,DATEVALUE(A16)),0)&lt;DATE(2026,1,1),IFERROR(IF(ISNUMBER(A16),A16,DATEVALUE(A16)),0)&gt;DATE(2026,12,31)),"check date",IF(IFERROR(IF(ISNUMBER(A16),A16,DATEVALUE(A16)),0)&gt;=DATE(2026,7,1),$B$3,$B$2)))</f>
        <v/>
      </c>
      <c r="G16" s="15">
        <f>IF(OR(E16="",F16="",NOT(ISNUMBER(F16))),"",E16*F16)</f>
        <v/>
      </c>
    </row>
    <row r="17">
      <c r="A17" s="36" t="n"/>
      <c r="B17" s="13" t="n"/>
      <c r="C17" s="13" t="n"/>
      <c r="D17" s="13" t="n"/>
      <c r="E17" s="14" t="n"/>
      <c r="F17" s="37">
        <f>IF(OR(E17="",A17=""),"",IF(OR(IFERROR(IF(ISNUMBER(A17),A17,DATEVALUE(A17)),0)&lt;DATE(2026,1,1),IFERROR(IF(ISNUMBER(A17),A17,DATEVALUE(A17)),0)&gt;DATE(2026,12,31)),"check date",IF(IFERROR(IF(ISNUMBER(A17),A17,DATEVALUE(A17)),0)&gt;=DATE(2026,7,1),$B$3,$B$2)))</f>
        <v/>
      </c>
      <c r="G17" s="15">
        <f>IF(OR(E17="",F17="",NOT(ISNUMBER(F17))),"",E17*F17)</f>
        <v/>
      </c>
    </row>
    <row r="18">
      <c r="A18" s="36" t="n"/>
      <c r="B18" s="13" t="n"/>
      <c r="C18" s="13" t="n"/>
      <c r="D18" s="13" t="n"/>
      <c r="E18" s="14" t="n"/>
      <c r="F18" s="37">
        <f>IF(OR(E18="",A18=""),"",IF(OR(IFERROR(IF(ISNUMBER(A18),A18,DATEVALUE(A18)),0)&lt;DATE(2026,1,1),IFERROR(IF(ISNUMBER(A18),A18,DATEVALUE(A18)),0)&gt;DATE(2026,12,31)),"check date",IF(IFERROR(IF(ISNUMBER(A18),A18,DATEVALUE(A18)),0)&gt;=DATE(2026,7,1),$B$3,$B$2)))</f>
        <v/>
      </c>
      <c r="G18" s="15">
        <f>IF(OR(E18="",F18="",NOT(ISNUMBER(F18))),"",E18*F18)</f>
        <v/>
      </c>
    </row>
    <row r="19">
      <c r="D19" s="16" t="inlineStr">
        <is>
          <t>TOTAL</t>
        </is>
      </c>
      <c r="E19" s="17">
        <f>SUM(E5:E18)</f>
        <v/>
      </c>
      <c r="F19" s="14" t="n"/>
      <c r="G19" s="18">
        <f>SUM(G5:G18)</f>
        <v/>
      </c>
    </row>
    <row r="21">
      <c r="A21" s="5" t="inlineStr">
        <is>
          <t>✓ Only driving BETWEEN work locations counts. Your commute home↔a regular workplace does NOT.   ·   A row reading “check date” is dated outside 2026 — fix the date and it will price itself.</t>
        </is>
      </c>
    </row>
  </sheetData>
  <mergeCells count="4">
    <mergeCell ref="C3:F3"/>
    <mergeCell ref="A1:G1"/>
    <mergeCell ref="A21:G21"/>
    <mergeCell ref="C2:F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26" customWidth="1" min="3" max="3"/>
    <col width="24" customWidth="1" min="4" max="4"/>
    <col width="14" customWidth="1" min="5" max="5"/>
    <col width="14" customWidth="1" min="6" max="6"/>
    <col width="14" customWidth="1" min="7" max="7"/>
  </cols>
  <sheetData>
    <row r="1" ht="26" customHeight="1">
      <c r="A1" s="8" t="inlineStr">
        <is>
          <t>MILEAGE LOG — example (straddles the mid-year rate change)</t>
        </is>
      </c>
    </row>
    <row r="2">
      <c r="A2" s="9" t="inlineStr">
        <is>
          <t>Rate / mile — Jan 1–Jun 30, 2026</t>
        </is>
      </c>
      <c r="B2" s="10" t="n">
        <v>0.725</v>
      </c>
      <c r="C2" s="5" t="inlineStr">
        <is>
          <t>IRS IR-2025-128 (Notice 2026-10). Used for rows dated before Jul 1, 2026.</t>
        </is>
      </c>
    </row>
    <row r="3">
      <c r="A3" s="9" t="inlineStr">
        <is>
          <t>Rate / mile — Jul 1–Dec 31, 2026</t>
        </is>
      </c>
      <c r="B3" s="10" t="n">
        <v>0.76</v>
      </c>
      <c r="C3" s="5" t="inlineStr">
        <is>
          <t>IRS Announcement 2026-11 (2026-29 I.R.B. 49). Used for rows dated Jul 1, 2026 or later.</t>
        </is>
      </c>
    </row>
    <row r="4" ht="22" customHeight="1">
      <c r="A4" s="11" t="inlineStr">
        <is>
          <t>Date</t>
        </is>
      </c>
      <c r="B4" s="11" t="inlineStr">
        <is>
          <t>From (work location)</t>
        </is>
      </c>
      <c r="C4" s="11" t="inlineStr">
        <is>
          <t>To (work location)</t>
        </is>
      </c>
      <c r="D4" s="11" t="inlineStr">
        <is>
          <t>Purpose</t>
        </is>
      </c>
      <c r="E4" s="12" t="inlineStr">
        <is>
          <t>Business miles</t>
        </is>
      </c>
      <c r="F4" s="35" t="inlineStr">
        <is>
          <t>Rate used</t>
        </is>
      </c>
      <c r="G4" s="35" t="inlineStr">
        <is>
          <t>Deduction</t>
        </is>
      </c>
    </row>
    <row r="5">
      <c r="A5" s="36" t="n">
        <v>46028</v>
      </c>
      <c r="B5" s="13" t="inlineStr">
        <is>
          <t>Prep studio (NoHo)</t>
        </is>
      </c>
      <c r="C5" s="13" t="inlineStr">
        <is>
          <t>Music-video shoot (DTLA)</t>
        </is>
      </c>
      <c r="D5" s="13" t="inlineStr">
        <is>
          <t>Shoot-day travel</t>
        </is>
      </c>
      <c r="E5" s="14" t="n">
        <v>22</v>
      </c>
      <c r="F5" s="37">
        <f>IF(OR(E5="",A5=""),"",IF(OR(IFERROR(IF(ISNUMBER(A5),A5,DATEVALUE(A5)),0)&lt;DATE(2026,1,1),IFERROR(IF(ISNUMBER(A5),A5,DATEVALUE(A5)),0)&gt;DATE(2026,12,31)),"check date",IF(IFERROR(IF(ISNUMBER(A5),A5,DATEVALUE(A5)),0)&gt;=DATE(2026,7,1),$B$3,$B$2)))</f>
        <v/>
      </c>
      <c r="G5" s="15">
        <f>IF(OR(E5="",F5="",NOT(ISNUMBER(F5))),"",E5*F5)</f>
        <v/>
      </c>
    </row>
    <row r="6">
      <c r="A6" s="36" t="n">
        <v>46031</v>
      </c>
      <c r="B6" s="13" t="inlineStr">
        <is>
          <t>Home office</t>
        </is>
      </c>
      <c r="C6" s="13" t="inlineStr">
        <is>
          <t>Open-call audition (Hollywood)</t>
        </is>
      </c>
      <c r="D6" s="13" t="inlineStr">
        <is>
          <t>Audition</t>
        </is>
      </c>
      <c r="E6" s="14" t="n">
        <v>14</v>
      </c>
      <c r="F6" s="37">
        <f>IF(OR(E6="",A6=""),"",IF(OR(IFERROR(IF(ISNUMBER(A6),A6,DATEVALUE(A6)),0)&lt;DATE(2026,1,1),IFERROR(IF(ISNUMBER(A6),A6,DATEVALUE(A6)),0)&gt;DATE(2026,12,31)),"check date",IF(IFERROR(IF(ISNUMBER(A6),A6,DATEVALUE(A6)),0)&gt;=DATE(2026,7,1),$B$3,$B$2)))</f>
        <v/>
      </c>
      <c r="G6" s="15">
        <f>IF(OR(E6="",F6="",NOT(ISNUMBER(F6))),"",E6*F6)</f>
        <v/>
      </c>
    </row>
    <row r="7">
      <c r="A7" s="36" t="n">
        <v>46034</v>
      </c>
      <c r="B7" s="13" t="inlineStr">
        <is>
          <t>Rehearsal studio A</t>
        </is>
      </c>
      <c r="C7" s="13" t="inlineStr">
        <is>
          <t>Rehearsal studio B (cross-town)</t>
        </is>
      </c>
      <c r="D7" s="13" t="inlineStr">
        <is>
          <t>Between rehearsals</t>
        </is>
      </c>
      <c r="E7" s="14" t="n">
        <v>11</v>
      </c>
      <c r="F7" s="37">
        <f>IF(OR(E7="",A7=""),"",IF(OR(IFERROR(IF(ISNUMBER(A7),A7,DATEVALUE(A7)),0)&lt;DATE(2026,1,1),IFERROR(IF(ISNUMBER(A7),A7,DATEVALUE(A7)),0)&gt;DATE(2026,12,31)),"check date",IF(IFERROR(IF(ISNUMBER(A7),A7,DATEVALUE(A7)),0)&gt;=DATE(2026,7,1),$B$3,$B$2)))</f>
        <v/>
      </c>
      <c r="G7" s="15">
        <f>IF(OR(E7="",F7="",NOT(ISNUMBER(F7))),"",E7*F7)</f>
        <v/>
      </c>
    </row>
    <row r="8">
      <c r="A8" s="36" t="n">
        <v>46218</v>
      </c>
      <c r="B8" s="13" t="inlineStr">
        <is>
          <t>Home office</t>
        </is>
      </c>
      <c r="C8" s="13" t="inlineStr">
        <is>
          <t>Convention teaching gig (Anaheim)</t>
        </is>
      </c>
      <c r="D8" s="13" t="inlineStr">
        <is>
          <t>Paid teaching gig</t>
        </is>
      </c>
      <c r="E8" s="14" t="n">
        <v>33</v>
      </c>
      <c r="F8" s="37">
        <f>IF(OR(E8="",A8=""),"",IF(OR(IFERROR(IF(ISNUMBER(A8),A8,DATEVALUE(A8)),0)&lt;DATE(2026,1,1),IFERROR(IF(ISNUMBER(A8),A8,DATEVALUE(A8)),0)&gt;DATE(2026,12,31)),"check date",IF(IFERROR(IF(ISNUMBER(A8),A8,DATEVALUE(A8)),0)&gt;=DATE(2026,7,1),$B$3,$B$2)))</f>
        <v/>
      </c>
      <c r="G8" s="15">
        <f>IF(OR(E8="",F8="",NOT(ISNUMBER(F8))),"",E8*F8)</f>
        <v/>
      </c>
    </row>
    <row r="9">
      <c r="A9" s="36" t="n">
        <v>46256</v>
      </c>
      <c r="B9" s="13" t="inlineStr">
        <is>
          <t>Home office</t>
        </is>
      </c>
      <c r="C9" s="13" t="inlineStr">
        <is>
          <t>Reel filming (Culver City)</t>
        </is>
      </c>
      <c r="D9" s="13" t="inlineStr">
        <is>
          <t>Reel production</t>
        </is>
      </c>
      <c r="E9" s="14" t="n">
        <v>18</v>
      </c>
      <c r="F9" s="37">
        <f>IF(OR(E9="",A9=""),"",IF(OR(IFERROR(IF(ISNUMBER(A9),A9,DATEVALUE(A9)),0)&lt;DATE(2026,1,1),IFERROR(IF(ISNUMBER(A9),A9,DATEVALUE(A9)),0)&gt;DATE(2026,12,31)),"check date",IF(IFERROR(IF(ISNUMBER(A9),A9,DATEVALUE(A9)),0)&gt;=DATE(2026,7,1),$B$3,$B$2)))</f>
        <v/>
      </c>
      <c r="G9" s="15">
        <f>IF(OR(E9="",F9="",NOT(ISNUMBER(F9))),"",E9*F9)</f>
        <v/>
      </c>
    </row>
    <row r="10">
      <c r="D10" s="16" t="inlineStr">
        <is>
          <t>TOTAL</t>
        </is>
      </c>
      <c r="E10" s="17">
        <f>SUM(E5:E9)</f>
        <v/>
      </c>
      <c r="F10" s="14" t="n"/>
      <c r="G10" s="18">
        <f>SUM(G5:G9)</f>
        <v/>
      </c>
    </row>
    <row r="12">
      <c r="A12" s="5" t="inlineStr">
        <is>
          <t>✓ Only driving BETWEEN work locations counts. Your commute home↔a regular workplace does NOT.   ·   A row reading “check date” is dated outside 2026 — fix the date and it will price itself.</t>
        </is>
      </c>
    </row>
  </sheetData>
  <mergeCells count="4">
    <mergeCell ref="A1:G1"/>
    <mergeCell ref="C3:F3"/>
    <mergeCell ref="A12:G12"/>
    <mergeCell ref="C2:F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6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50" customWidth="1" min="2" max="2"/>
    <col width="16" customWidth="1" min="3" max="3"/>
    <col width="14" customWidth="1" min="4" max="4"/>
    <col width="16" customWidth="1" min="5" max="5"/>
    <col width="26" customWidth="1" min="6" max="6"/>
  </cols>
  <sheetData>
    <row r="1" ht="26" customHeight="1">
      <c r="A1" s="8" t="inlineStr">
        <is>
          <t>WRITE-OFF ORGANIZER  (fill the blue cells)</t>
        </is>
      </c>
    </row>
    <row r="2" ht="24" customHeight="1">
      <c r="A2" s="19" t="inlineStr">
        <is>
          <t>Category</t>
        </is>
      </c>
      <c r="B2" s="19" t="inlineStr">
        <is>
          <t>What it can include</t>
        </is>
      </c>
      <c r="C2" s="19" t="inlineStr">
        <is>
          <t>Amount you paid</t>
        </is>
      </c>
      <c r="D2" s="19" t="inlineStr">
        <is>
          <t>Business %</t>
        </is>
      </c>
      <c r="E2" s="19" t="inlineStr">
        <is>
          <t>Deductible</t>
        </is>
      </c>
      <c r="F2" s="19" t="inlineStr">
        <is>
          <t>Your notes</t>
        </is>
      </c>
    </row>
    <row r="3" ht="26" customHeight="1">
      <c r="A3" s="20" t="inlineStr">
        <is>
          <t>SOLID — clearly deductible (with proof + business purpose)</t>
        </is>
      </c>
    </row>
    <row r="4">
      <c r="A4" s="21" t="inlineStr">
        <is>
          <t>Classes, workshops, conventions, coaching</t>
        </is>
      </c>
      <c r="B4" s="22" t="inlineStr">
        <is>
          <t>Training that maintains/improves your CURRENT craft (not a new trade).</t>
        </is>
      </c>
      <c r="C4" s="23" t="n"/>
      <c r="D4" s="24" t="n"/>
      <c r="E4" s="25">
        <f>IF(C4="","",C4*IF(D4="",1,D4))</f>
        <v/>
      </c>
      <c r="F4" s="26" t="n"/>
    </row>
    <row r="5">
      <c r="A5" s="21" t="inlineStr">
        <is>
          <t>Costumes, performance wardrobe, dance shoes</t>
        </is>
      </c>
      <c r="B5" s="22" t="inlineStr">
        <is>
          <t>Only if NOT suitable for everyday wear. Include cleaning/laundry.</t>
        </is>
      </c>
      <c r="C5" s="23" t="n"/>
      <c r="D5" s="24" t="n"/>
      <c r="E5" s="25">
        <f>IF(C5="","",C5*IF(D5="",1,D5))</f>
        <v/>
      </c>
      <c r="F5" s="26" t="n"/>
    </row>
    <row r="6">
      <c r="A6" s="21" t="inlineStr">
        <is>
          <t>Headshots, photos, reels, demo production</t>
        </is>
      </c>
      <c r="B6" s="22" t="inlineStr">
        <is>
          <t>The shoot, the editor, the gear rental for it.</t>
        </is>
      </c>
      <c r="C6" s="23" t="n"/>
      <c r="D6" s="24" t="n"/>
      <c r="E6" s="25">
        <f>IF(C6="","",C6*IF(D6="",1,D6))</f>
        <v/>
      </c>
      <c r="F6" s="26" t="n"/>
    </row>
    <row r="7">
      <c r="A7" s="21" t="inlineStr">
        <is>
          <t>Audition fees + casting / subscription services</t>
        </is>
      </c>
      <c r="B7" s="22" t="inlineStr">
        <is>
          <t>Actors Access, DancePlug, audition fees.</t>
        </is>
      </c>
      <c r="C7" s="23" t="n"/>
      <c r="D7" s="24" t="n"/>
      <c r="E7" s="25">
        <f>IF(C7="","",C7*IF(D7="",1,D7))</f>
        <v/>
      </c>
      <c r="F7" s="26" t="n"/>
    </row>
    <row r="8">
      <c r="A8" s="21" t="inlineStr">
        <is>
          <t>Agent &amp; manager commissions, union dues</t>
        </is>
      </c>
      <c r="B8" s="22" t="inlineStr">
        <is>
          <t>Commission on booked work; dues; pro memberships.</t>
        </is>
      </c>
      <c r="C8" s="23" t="n"/>
      <c r="D8" s="24" t="n"/>
      <c r="E8" s="25">
        <f>IF(C8="","",C8*IF(D8="",1,D8))</f>
        <v/>
      </c>
      <c r="F8" s="26" t="n"/>
    </row>
    <row r="9">
      <c r="A9" s="21" t="inlineStr">
        <is>
          <t>Studio / rehearsal / filming-location rental</t>
        </is>
      </c>
      <c r="B9" s="22" t="inlineStr">
        <is>
          <t>Space you rent to prep, rehearse, or film.</t>
        </is>
      </c>
      <c r="C9" s="23" t="n"/>
      <c r="D9" s="24" t="n"/>
      <c r="E9" s="25">
        <f>IF(C9="","",C9*IF(D9="",1,D9))</f>
        <v/>
      </c>
      <c r="F9" s="26" t="n"/>
    </row>
    <row r="10">
      <c r="A10" s="21" t="inlineStr">
        <is>
          <t>Contract labor / outside services</t>
        </is>
      </c>
      <c r="B10" s="22" t="inlineStr">
        <is>
          <t>Crew, assistants, or other dancers you hire for a project. You may owe them a 1099 if you pay enough in a year.</t>
        </is>
      </c>
      <c r="C10" s="23" t="n"/>
      <c r="D10" s="24" t="n"/>
      <c r="E10" s="25">
        <f>IF(C10="","",C10*IF(D10="",1,D10))</f>
        <v/>
      </c>
      <c r="F10" s="26" t="n"/>
    </row>
    <row r="11">
      <c r="A11" s="21" t="inlineStr">
        <is>
          <t>Website, domain, hosting, ads/marketing</t>
        </is>
      </c>
      <c r="B11" s="22" t="inlineStr">
        <is>
          <t>Your professional presence + promoting it.</t>
        </is>
      </c>
      <c r="C11" s="23" t="n"/>
      <c r="D11" s="24" t="n"/>
      <c r="E11" s="25">
        <f>IF(C11="","",C11*IF(D11="",1,D11))</f>
        <v/>
      </c>
      <c r="F11" s="26" t="n"/>
    </row>
    <row r="12">
      <c r="A12" s="21" t="inlineStr">
        <is>
          <t>Phone (business use %)</t>
        </is>
      </c>
      <c r="B12" s="22" t="inlineStr">
        <is>
          <t>Only the documented business share of the bill.</t>
        </is>
      </c>
      <c r="C12" s="23" t="n"/>
      <c r="D12" s="24" t="n"/>
      <c r="E12" s="25">
        <f>IF(C12="","",C12*IF(D12="",1,D12))</f>
        <v/>
      </c>
      <c r="F12" s="26" t="n"/>
    </row>
    <row r="13">
      <c r="A13" s="21" t="inlineStr">
        <is>
          <t>Internet (business use %)</t>
        </is>
      </c>
      <c r="B13" s="22" t="inlineStr">
        <is>
          <t>Only the documented business share.</t>
        </is>
      </c>
      <c r="C13" s="23" t="n"/>
      <c r="D13" s="24" t="n"/>
      <c r="E13" s="25">
        <f>IF(C13="","",C13*IF(D13="",1,D13))</f>
        <v/>
      </c>
      <c r="F13" s="26" t="n"/>
    </row>
    <row r="14">
      <c r="A14" s="21" t="inlineStr">
        <is>
          <t>Specialized stage makeup / props / equipment</t>
        </is>
      </c>
      <c r="B14" s="22" t="inlineStr">
        <is>
          <t>Theatrical makeup not usable day-to-day; gear; props.</t>
        </is>
      </c>
      <c r="C14" s="23" t="n"/>
      <c r="D14" s="24" t="n"/>
      <c r="E14" s="25">
        <f>IF(C14="","",C14*IF(D14="",1,D14))</f>
        <v/>
      </c>
      <c r="F14" s="26" t="n"/>
    </row>
    <row r="15">
      <c r="A15" s="27" t="inlineStr">
        <is>
          <t>Mileage (from the Mileage Log tab)</t>
        </is>
      </c>
      <c r="B15" s="28" t="inlineStr">
        <is>
          <t>Auto-pulled total. Driving between work locations only.</t>
        </is>
      </c>
      <c r="C15" s="28" t="inlineStr">
        <is>
          <t>—</t>
        </is>
      </c>
      <c r="D15" s="28" t="inlineStr">
        <is>
          <t>—</t>
        </is>
      </c>
      <c r="E15" s="29">
        <f>'Mileage Log'!G19</f>
        <v/>
      </c>
      <c r="F15" s="30" t="n"/>
    </row>
    <row r="16" ht="26" customHeight="1">
      <c r="A16" s="31" t="inlineStr">
        <is>
          <t>GRAY — fact-dependent (this is where a CPA earns the fee)</t>
        </is>
      </c>
    </row>
    <row r="17">
      <c r="A17" s="21" t="inlineStr">
        <is>
          <t>Hair / makeup for a SPECIFIC shoot</t>
        </is>
      </c>
      <c r="B17" s="22" t="inlineStr">
        <is>
          <t>Pro hired for the job, or pro-grade stage makeup. NOT your regular haircut/everyday makeup.</t>
        </is>
      </c>
      <c r="C17" s="23" t="n"/>
      <c r="D17" s="24" t="n"/>
      <c r="E17" s="25">
        <f>IF(C17="","",C17*IF(D17="",1,D17))</f>
        <v/>
      </c>
      <c r="F17" s="26" t="n"/>
    </row>
    <row r="18">
      <c r="A18" s="21" t="inlineStr">
        <is>
          <t>Business meals</t>
        </is>
      </c>
      <c r="B18" s="22" t="inlineStr">
        <is>
          <t>Generally 50%. Keep who + why. Not everyday eating.</t>
        </is>
      </c>
      <c r="C18" s="23" t="n"/>
      <c r="D18" s="24" t="n"/>
      <c r="E18" s="25">
        <f>IF(C18="","",C18*IF(D18="",1,D18))</f>
        <v/>
      </c>
      <c r="F18" s="26" t="n"/>
    </row>
    <row r="19">
      <c r="A19" s="21" t="inlineStr">
        <is>
          <t>Other mixed-use (laptop, camera, car)</t>
        </is>
      </c>
      <c r="B19" s="22" t="inlineStr">
        <is>
          <t>Business % only — same logic as phone/internet.</t>
        </is>
      </c>
      <c r="C19" s="23" t="n"/>
      <c r="D19" s="24" t="n"/>
      <c r="E19" s="25">
        <f>IF(C19="","",C19*IF(D19="",1,D19))</f>
        <v/>
      </c>
      <c r="F19" s="26" t="n"/>
    </row>
    <row r="20" ht="26" customHeight="1">
      <c r="A20" s="32" t="inlineStr">
        <is>
          <t>HOME OFFICE — must be a space used REGULARLY and ONLY for business. Pick one method.</t>
        </is>
      </c>
    </row>
    <row r="21">
      <c r="A21" s="21" t="inlineStr">
        <is>
          <t>Simplified method</t>
        </is>
      </c>
      <c r="B21" s="22" t="inlineStr">
        <is>
          <t>Square feet used for business (max 300) × $5.</t>
        </is>
      </c>
      <c r="C21" s="33" t="n"/>
      <c r="D21" s="22" t="inlineStr">
        <is>
          <t>× $5</t>
        </is>
      </c>
      <c r="E21" s="25">
        <f>IF(C21="","",MIN(C21,300)*5)</f>
        <v/>
      </c>
      <c r="F21" s="26" t="inlineStr"/>
    </row>
    <row r="22">
      <c r="A22" s="21" t="inlineStr">
        <is>
          <t>Regular method (alternative)</t>
        </is>
      </c>
      <c r="B22" s="22" t="inlineStr">
        <is>
          <t>Business % of home × actual home costs (rent, utilities, insurance). Often larger — a CPA models which wins.</t>
        </is>
      </c>
      <c r="C22" s="34" t="n"/>
      <c r="D22" s="34" t="n"/>
      <c r="E22" s="34" t="n"/>
      <c r="F22" s="34" t="n"/>
    </row>
    <row r="24">
      <c r="D24" s="16" t="inlineStr">
        <is>
          <t>TOTAL DEDUCTIBLE</t>
        </is>
      </c>
      <c r="E24" s="18">
        <f>SUM(E4:E23)</f>
        <v/>
      </c>
    </row>
    <row r="26" ht="40" customHeight="1">
      <c r="A26" s="7" t="inlineStr">
        <is>
          <t>This is what's GENERALLY allowable for these categories — not a target. A CPA who understands your full, honest use of each thing often takes it legally further than you would, and signs off. Keep your receipts.</t>
        </is>
      </c>
    </row>
  </sheetData>
  <mergeCells count="5">
    <mergeCell ref="A16:F16"/>
    <mergeCell ref="A1:F1"/>
    <mergeCell ref="A26:F26"/>
    <mergeCell ref="A3:F3"/>
    <mergeCell ref="A20:F20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50" customWidth="1" min="2" max="2"/>
    <col width="16" customWidth="1" min="3" max="3"/>
    <col width="14" customWidth="1" min="4" max="4"/>
    <col width="16" customWidth="1" min="5" max="5"/>
    <col width="26" customWidth="1" min="6" max="6"/>
  </cols>
  <sheetData>
    <row r="1" ht="26" customHeight="1">
      <c r="A1" s="8" t="inlineStr">
        <is>
          <t>WRITE-OFF ORGANIZER — example year</t>
        </is>
      </c>
    </row>
    <row r="2" ht="24" customHeight="1">
      <c r="A2" s="19" t="inlineStr">
        <is>
          <t>Category</t>
        </is>
      </c>
      <c r="B2" s="19" t="inlineStr">
        <is>
          <t>What it can include</t>
        </is>
      </c>
      <c r="C2" s="19" t="inlineStr">
        <is>
          <t>Amount you paid</t>
        </is>
      </c>
      <c r="D2" s="19" t="inlineStr">
        <is>
          <t>Business %</t>
        </is>
      </c>
      <c r="E2" s="19" t="inlineStr">
        <is>
          <t>Deductible</t>
        </is>
      </c>
      <c r="F2" s="19" t="inlineStr">
        <is>
          <t>Your notes</t>
        </is>
      </c>
    </row>
    <row r="3" ht="26" customHeight="1">
      <c r="A3" s="20" t="inlineStr">
        <is>
          <t>SOLID — clearly deductible (with proof + business purpose)</t>
        </is>
      </c>
    </row>
    <row r="4">
      <c r="A4" s="21" t="inlineStr">
        <is>
          <t>Classes, workshops, conventions, coaching</t>
        </is>
      </c>
      <c r="B4" s="22" t="inlineStr">
        <is>
          <t>Training that maintains/improves your CURRENT craft (not a new trade).</t>
        </is>
      </c>
      <c r="C4" s="23" t="n">
        <v>1800</v>
      </c>
      <c r="D4" s="24" t="n">
        <v>1</v>
      </c>
      <c r="E4" s="25">
        <f>IF(C4="","",C4*IF(D4="",1,D4))</f>
        <v/>
      </c>
      <c r="F4" s="26" t="n"/>
    </row>
    <row r="5">
      <c r="A5" s="21" t="inlineStr">
        <is>
          <t>Costumes, performance wardrobe, dance shoes</t>
        </is>
      </c>
      <c r="B5" s="22" t="inlineStr">
        <is>
          <t>Only if NOT suitable for everyday wear. Include cleaning/laundry.</t>
        </is>
      </c>
      <c r="C5" s="23" t="n">
        <v>640</v>
      </c>
      <c r="D5" s="24" t="n">
        <v>1</v>
      </c>
      <c r="E5" s="25">
        <f>IF(C5="","",C5*IF(D5="",1,D5))</f>
        <v/>
      </c>
      <c r="F5" s="26" t="n"/>
    </row>
    <row r="6">
      <c r="A6" s="21" t="inlineStr">
        <is>
          <t>Headshots, photos, reels, demo production</t>
        </is>
      </c>
      <c r="B6" s="22" t="inlineStr">
        <is>
          <t>The shoot, the editor, the gear rental for it.</t>
        </is>
      </c>
      <c r="C6" s="23" t="n">
        <v>900</v>
      </c>
      <c r="D6" s="24" t="n">
        <v>1</v>
      </c>
      <c r="E6" s="25">
        <f>IF(C6="","",C6*IF(D6="",1,D6))</f>
        <v/>
      </c>
      <c r="F6" s="26" t="n"/>
    </row>
    <row r="7">
      <c r="A7" s="21" t="inlineStr">
        <is>
          <t>Audition fees + casting / subscription services</t>
        </is>
      </c>
      <c r="B7" s="22" t="inlineStr">
        <is>
          <t>Actors Access, DancePlug, audition fees.</t>
        </is>
      </c>
      <c r="C7" s="23" t="n">
        <v>240</v>
      </c>
      <c r="D7" s="24" t="n">
        <v>1</v>
      </c>
      <c r="E7" s="25">
        <f>IF(C7="","",C7*IF(D7="",1,D7))</f>
        <v/>
      </c>
      <c r="F7" s="26" t="n"/>
    </row>
    <row r="8">
      <c r="A8" s="21" t="inlineStr">
        <is>
          <t>Agent &amp; manager commissions, union dues</t>
        </is>
      </c>
      <c r="B8" s="22" t="inlineStr">
        <is>
          <t>Commission on booked work; dues; pro memberships.</t>
        </is>
      </c>
      <c r="C8" s="23" t="n">
        <v>2100</v>
      </c>
      <c r="D8" s="24" t="n">
        <v>1</v>
      </c>
      <c r="E8" s="25">
        <f>IF(C8="","",C8*IF(D8="",1,D8))</f>
        <v/>
      </c>
      <c r="F8" s="26" t="n"/>
    </row>
    <row r="9">
      <c r="A9" s="21" t="inlineStr">
        <is>
          <t>Studio / rehearsal / filming-location rental</t>
        </is>
      </c>
      <c r="B9" s="22" t="inlineStr">
        <is>
          <t>Space you rent to prep, rehearse, or film.</t>
        </is>
      </c>
      <c r="C9" s="23" t="n">
        <v>1200</v>
      </c>
      <c r="D9" s="24" t="n">
        <v>1</v>
      </c>
      <c r="E9" s="25">
        <f>IF(C9="","",C9*IF(D9="",1,D9))</f>
        <v/>
      </c>
      <c r="F9" s="26" t="n"/>
    </row>
    <row r="10">
      <c r="A10" s="21" t="inlineStr">
        <is>
          <t>Contract labor / outside services</t>
        </is>
      </c>
      <c r="B10" s="22" t="inlineStr">
        <is>
          <t>Crew, assistants, or other dancers you hire for a project. You may owe them a 1099 if you pay enough in a year.</t>
        </is>
      </c>
      <c r="C10" s="23" t="n">
        <v>0</v>
      </c>
      <c r="D10" s="24" t="n">
        <v>1</v>
      </c>
      <c r="E10" s="25">
        <f>IF(C10="","",C10*IF(D10="",1,D10))</f>
        <v/>
      </c>
      <c r="F10" s="26" t="n"/>
    </row>
    <row r="11">
      <c r="A11" s="21" t="inlineStr">
        <is>
          <t>Website, domain, hosting, ads/marketing</t>
        </is>
      </c>
      <c r="B11" s="22" t="inlineStr">
        <is>
          <t>Your professional presence + promoting it.</t>
        </is>
      </c>
      <c r="C11" s="23" t="n">
        <v>180</v>
      </c>
      <c r="D11" s="24" t="n">
        <v>1</v>
      </c>
      <c r="E11" s="25">
        <f>IF(C11="","",C11*IF(D11="",1,D11))</f>
        <v/>
      </c>
      <c r="F11" s="26" t="n"/>
    </row>
    <row r="12">
      <c r="A12" s="21" t="inlineStr">
        <is>
          <t>Phone (business use %)</t>
        </is>
      </c>
      <c r="B12" s="22" t="inlineStr">
        <is>
          <t>Only the documented business share of the bill.</t>
        </is>
      </c>
      <c r="C12" s="23" t="n">
        <v>1200</v>
      </c>
      <c r="D12" s="24" t="n">
        <v>0.6</v>
      </c>
      <c r="E12" s="25">
        <f>IF(C12="","",C12*IF(D12="",1,D12))</f>
        <v/>
      </c>
      <c r="F12" s="26" t="n"/>
    </row>
    <row r="13">
      <c r="A13" s="21" t="inlineStr">
        <is>
          <t>Internet (business use %)</t>
        </is>
      </c>
      <c r="B13" s="22" t="inlineStr">
        <is>
          <t>Only the documented business share.</t>
        </is>
      </c>
      <c r="C13" s="23" t="n">
        <v>720</v>
      </c>
      <c r="D13" s="24" t="n">
        <v>0.5</v>
      </c>
      <c r="E13" s="25">
        <f>IF(C13="","",C13*IF(D13="",1,D13))</f>
        <v/>
      </c>
      <c r="F13" s="26" t="n"/>
    </row>
    <row r="14">
      <c r="A14" s="21" t="inlineStr">
        <is>
          <t>Specialized stage makeup / props / equipment</t>
        </is>
      </c>
      <c r="B14" s="22" t="inlineStr">
        <is>
          <t>Theatrical makeup not usable day-to-day; gear; props.</t>
        </is>
      </c>
      <c r="C14" s="23" t="n">
        <v>0</v>
      </c>
      <c r="D14" s="24" t="n">
        <v>1</v>
      </c>
      <c r="E14" s="25">
        <f>IF(C14="","",C14*IF(D14="",1,D14))</f>
        <v/>
      </c>
      <c r="F14" s="26" t="n"/>
    </row>
    <row r="15">
      <c r="A15" s="27" t="inlineStr">
        <is>
          <t>Mileage (from the Mileage Log tab)</t>
        </is>
      </c>
      <c r="B15" s="28" t="inlineStr">
        <is>
          <t>Auto-pulled total. Driving between work locations only.</t>
        </is>
      </c>
      <c r="C15" s="28" t="inlineStr">
        <is>
          <t>—</t>
        </is>
      </c>
      <c r="D15" s="28" t="inlineStr">
        <is>
          <t>—</t>
        </is>
      </c>
      <c r="E15" s="29">
        <f>'Mileage – Example'!G10</f>
        <v/>
      </c>
      <c r="F15" s="30" t="n"/>
    </row>
    <row r="16" ht="26" customHeight="1">
      <c r="A16" s="31" t="inlineStr">
        <is>
          <t>GRAY — fact-dependent (this is where a CPA earns the fee)</t>
        </is>
      </c>
    </row>
    <row r="17">
      <c r="A17" s="21" t="inlineStr">
        <is>
          <t>Hair / makeup for a SPECIFIC shoot</t>
        </is>
      </c>
      <c r="B17" s="22" t="inlineStr">
        <is>
          <t>Pro hired for the job, or pro-grade stage makeup. NOT your regular haircut/everyday makeup.</t>
        </is>
      </c>
      <c r="C17" s="23" t="n">
        <v>350</v>
      </c>
      <c r="D17" s="24" t="n">
        <v>1</v>
      </c>
      <c r="E17" s="25">
        <f>IF(C17="","",C17*IF(D17="",1,D17))</f>
        <v/>
      </c>
      <c r="F17" s="26" t="n"/>
    </row>
    <row r="18">
      <c r="A18" s="21" t="inlineStr">
        <is>
          <t>Business meals</t>
        </is>
      </c>
      <c r="B18" s="22" t="inlineStr">
        <is>
          <t>Generally 50%. Keep who + why. Not everyday eating.</t>
        </is>
      </c>
      <c r="C18" s="23" t="n">
        <v>400</v>
      </c>
      <c r="D18" s="24" t="n">
        <v>0.5</v>
      </c>
      <c r="E18" s="25">
        <f>IF(C18="","",C18*IF(D18="",1,D18))</f>
        <v/>
      </c>
      <c r="F18" s="26" t="n"/>
    </row>
    <row r="19">
      <c r="A19" s="21" t="inlineStr">
        <is>
          <t>Other mixed-use (laptop, camera, car)</t>
        </is>
      </c>
      <c r="B19" s="22" t="inlineStr">
        <is>
          <t>Business % only — same logic as phone/internet.</t>
        </is>
      </c>
      <c r="C19" s="23" t="n">
        <v>0</v>
      </c>
      <c r="D19" s="24" t="n">
        <v>0.7</v>
      </c>
      <c r="E19" s="25">
        <f>IF(C19="","",C19*IF(D19="",1,D19))</f>
        <v/>
      </c>
      <c r="F19" s="26" t="n"/>
    </row>
    <row r="20" ht="26" customHeight="1">
      <c r="A20" s="32" t="inlineStr">
        <is>
          <t>HOME OFFICE — must be a space used REGULARLY and ONLY for business. Pick one method.</t>
        </is>
      </c>
    </row>
    <row r="21">
      <c r="A21" s="21" t="inlineStr">
        <is>
          <t>Simplified method</t>
        </is>
      </c>
      <c r="B21" s="22" t="inlineStr">
        <is>
          <t>Square feet used for business (max 300) × $5.</t>
        </is>
      </c>
      <c r="C21" s="33" t="n">
        <v>180</v>
      </c>
      <c r="D21" s="22" t="inlineStr">
        <is>
          <t>× $5</t>
        </is>
      </c>
      <c r="E21" s="25">
        <f>IF(C21="","",MIN(C21,300)*5)</f>
        <v/>
      </c>
      <c r="F21" s="26" t="inlineStr">
        <is>
          <t>Dedicated room: dance prep + reel editing + calls/admin.</t>
        </is>
      </c>
    </row>
    <row r="22">
      <c r="A22" s="21" t="inlineStr">
        <is>
          <t>Regular method (alternative)</t>
        </is>
      </c>
      <c r="B22" s="22" t="inlineStr">
        <is>
          <t>Business % of home × actual home costs (rent, utilities, insurance). Often larger — a CPA models which wins.</t>
        </is>
      </c>
      <c r="C22" s="34" t="n"/>
      <c r="D22" s="34" t="n"/>
      <c r="E22" s="34" t="n"/>
      <c r="F22" s="34" t="n"/>
    </row>
    <row r="24">
      <c r="D24" s="16" t="inlineStr">
        <is>
          <t>TOTAL DEDUCTIBLE</t>
        </is>
      </c>
      <c r="E24" s="18">
        <f>SUM(E4:E23)</f>
        <v/>
      </c>
    </row>
    <row r="26" ht="40" customHeight="1">
      <c r="A26" s="7" t="inlineStr">
        <is>
          <t>This is what's GENERALLY allowable for these categories — not a target. A CPA who understands your full, honest use of each thing often takes it legally further than you would, and signs off. Keep your receipts.</t>
        </is>
      </c>
    </row>
  </sheetData>
  <mergeCells count="5">
    <mergeCell ref="A16:F16"/>
    <mergeCell ref="A1:F1"/>
    <mergeCell ref="A26:F26"/>
    <mergeCell ref="A3:F3"/>
    <mergeCell ref="A20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2026-07-01T23:11:20Z</dcterms:created>
  <dcterms:modified xsi:type="dcterms:W3CDTF">2026-08-25T01:01:38Z</dcterms:modified>
</cp:coreProperties>
</file>